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1"/>
  </bookViews>
  <sheets>
    <sheet name="1кв" sheetId="23" r:id="rId1"/>
    <sheet name="2кв" sheetId="24" r:id="rId2"/>
  </sheets>
  <definedNames>
    <definedName name="_xlnm.Print_Area" localSheetId="0">'1кв'!$A$1:$E$50</definedName>
    <definedName name="_xlnm.Print_Area" localSheetId="1">'2кв'!$A$1:$E$50</definedName>
  </definedNames>
  <calcPr calcId="152511"/>
</workbook>
</file>

<file path=xl/calcChain.xml><?xml version="1.0" encoding="utf-8"?>
<calcChain xmlns="http://schemas.openxmlformats.org/spreadsheetml/2006/main">
  <c r="B43" i="24" l="1"/>
  <c r="E28" i="24"/>
  <c r="B46" i="24" l="1"/>
  <c r="E24" i="24"/>
  <c r="E22" i="24"/>
  <c r="B47" i="24" l="1"/>
  <c r="B48" i="24" s="1"/>
  <c r="B46" i="23"/>
  <c r="E24" i="23"/>
  <c r="E22" i="23"/>
  <c r="E28" i="23" s="1"/>
  <c r="B47" i="23" l="1"/>
  <c r="B48" i="23"/>
</calcChain>
</file>

<file path=xl/sharedStrings.xml><?xml version="1.0" encoding="utf-8"?>
<sst xmlns="http://schemas.openxmlformats.org/spreadsheetml/2006/main" count="120" uniqueCount="60">
  <si>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</si>
  <si>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</si>
  <si>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</si>
  <si>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</si>
  <si>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</si>
  <si>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</si>
  <si>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</si>
  <si>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</si>
  <si>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</si>
  <si>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</si>
  <si>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</si>
  <si>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</si>
  <si>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</si>
  <si>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</si>
  <si>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</si>
  <si>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</si>
  <si>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</si>
  <si>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</si>
  <si>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</si>
  <si>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</si>
  <si>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</si>
  <si>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</si>
  <si>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</si>
  <si>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</si>
  <si>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</si>
  <si>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</si>
  <si>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</si>
  <si>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</si>
  <si>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</si>
  <si>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</si>
  <si>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определена приложением № 9 к договору</t>
  </si>
  <si>
    <t>Информация для собственников:</t>
  </si>
  <si>
    <t>в т.ч. Оплачено</t>
  </si>
  <si>
    <t xml:space="preserve">Итого остаток на конец квартала </t>
  </si>
  <si>
    <t>Остаток на начало квартала</t>
  </si>
  <si>
    <t xml:space="preserve">Общехозяйственные расходы </t>
  </si>
  <si>
    <t>Услуги по содержанию многоквартирного дома</t>
  </si>
  <si>
    <t>интернет Ростелеком</t>
  </si>
  <si>
    <t>г. Россошь, ул. Василевского, д. 48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</si>
  <si>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№76  от   01.06.2016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</si>
  <si>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</si>
  <si>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Общая площадь квартир - 949,5</t>
  </si>
  <si>
    <t>Работы по содержанию и тек. ремонту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</si>
  <si>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</si>
  <si>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</si>
  <si>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66056,7</t>
  </si>
  <si>
    <t>31.03.2024 г.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</si>
  <si>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Поспелова Наталья Михайловна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</si>
  <si>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24.04.2024 г.</t>
    </r>
  </si>
  <si>
    <r>
      <rPr>
        <sz val="11"/>
        <color theme="1"/>
        <rFont val="Times New Roman"/>
        <family val="1"/>
        <charset val="204"/>
      </rPr>
      <t>Заказчик -</t>
    </r>
    <r>
      <rPr>
        <b/>
        <sz val="11"/>
        <color theme="1"/>
        <rFont val="Times New Roman"/>
        <family val="1"/>
        <charset val="204"/>
      </rPr>
      <t xml:space="preserve"> Собственники МКД, в лице председателя совета МКД Поспелова Н.М.</t>
    </r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</si>
  <si>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</si>
  <si>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</si>
  <si>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 2 квартал 2024 года</t>
  </si>
  <si>
    <t>30.06.2024 г.</t>
  </si>
  <si>
    <t>2 квартал</t>
  </si>
  <si>
    <t>за 1 квартал 2024 года</t>
  </si>
  <si>
    <t>1 квартал</t>
  </si>
  <si>
    <t xml:space="preserve">           2. Всего за период с "01" 01 2024 г. по "31" 03 2024 г. выполнено работ (оказано услуг) на общую сумму пятьдесят пять тысяч сто пять рублей 76 копеек.</t>
  </si>
  <si>
    <t>Поверка ОДПУ ТЭ</t>
  </si>
  <si>
    <t xml:space="preserve">           2. Всего за период с "01" 04 2024 г. по "30" 06 2024 г. выполнено работ (оказано услуг) на общую сумму пятьдесят четыре тысячи шестьсот семьдесят два рубля 18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</si>
</sst>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3" fillId="0" borderId="1" xfId="0" applyFont="1" applyBorder="1" applyAlignment="1">
      <alignment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3" fontId="4" fillId="0" borderId="0" xfId="0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34" zoomScaleSheetLayoutView="100" workbookViewId="0">
      <selection activeCell="A44" sqref="A44"/>
    </sheetView>
  </sheetViews>
  <sheetFormatPr defaultColWidth="9.140625" defaultRowHeight="15" x14ac:dyDescent="0.2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0.7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55</v>
      </c>
      <c r="B3" s="42"/>
      <c r="C3" s="42"/>
      <c r="D3" s="42"/>
      <c r="E3" s="42"/>
    </row>
    <row r="4" spans="1:5" s="1" customFormat="1" ht="15.75" x14ac:dyDescent="0.25">
      <c r="A4" s="16" t="s">
        <v>13</v>
      </c>
      <c r="B4" s="18"/>
      <c r="C4" s="18"/>
      <c r="D4" s="30"/>
      <c r="E4" s="37" t="s">
        <v>46</v>
      </c>
    </row>
    <row r="5" spans="1:5" x14ac:dyDescent="0.25">
      <c r="A5" s="29"/>
      <c r="B5" s="4"/>
      <c r="C5" s="4"/>
      <c r="D5" s="4"/>
      <c r="E5" s="4"/>
    </row>
    <row r="6" spans="1:5" ht="18.75" customHeight="1" x14ac:dyDescent="0.25">
      <c r="A6" s="38" t="s">
        <v>0</v>
      </c>
      <c r="B6" s="38"/>
      <c r="C6" s="38"/>
      <c r="D6" s="38"/>
      <c r="E6" s="38"/>
    </row>
    <row r="7" spans="1:5" ht="15" customHeight="1" x14ac:dyDescent="0.25">
      <c r="A7" s="43" t="s">
        <v>38</v>
      </c>
      <c r="B7" s="43"/>
      <c r="C7" s="43"/>
      <c r="D7" s="43"/>
      <c r="E7" s="43"/>
    </row>
    <row r="8" spans="1:5" ht="15" customHeight="1" x14ac:dyDescent="0.25">
      <c r="A8" s="44" t="s">
        <v>1</v>
      </c>
      <c r="B8" s="44"/>
      <c r="C8" s="44"/>
      <c r="D8" s="44"/>
      <c r="E8" s="44"/>
    </row>
    <row r="9" spans="1:5" ht="17.25" customHeight="1" x14ac:dyDescent="0.25">
      <c r="A9" s="38" t="s">
        <v>47</v>
      </c>
      <c r="B9" s="38"/>
      <c r="C9" s="38"/>
      <c r="D9" s="38"/>
      <c r="E9" s="38"/>
    </row>
    <row r="10" spans="1:5" ht="26.25" customHeight="1" x14ac:dyDescent="0.25">
      <c r="A10" s="45" t="s">
        <v>14</v>
      </c>
      <c r="B10" s="46"/>
      <c r="C10" s="46"/>
      <c r="D10" s="46"/>
      <c r="E10" s="46"/>
    </row>
    <row r="11" spans="1:5" ht="30.75" customHeight="1" x14ac:dyDescent="0.25">
      <c r="A11" s="38" t="s">
        <v>48</v>
      </c>
      <c r="B11" s="38"/>
      <c r="C11" s="38"/>
      <c r="D11" s="38"/>
      <c r="E11" s="38"/>
    </row>
    <row r="12" spans="1:5" ht="16.5" customHeight="1" x14ac:dyDescent="0.25">
      <c r="A12" s="44" t="s">
        <v>15</v>
      </c>
      <c r="B12" s="47"/>
      <c r="C12" s="47"/>
      <c r="D12" s="47"/>
      <c r="E12" s="47"/>
    </row>
    <row r="13" spans="1:5" ht="15" customHeight="1" x14ac:dyDescent="0.25">
      <c r="A13" s="38" t="s">
        <v>25</v>
      </c>
      <c r="B13" s="38"/>
      <c r="C13" s="38"/>
      <c r="D13" s="38"/>
      <c r="E13" s="38"/>
    </row>
    <row r="14" spans="1:5" ht="18" customHeight="1" x14ac:dyDescent="0.25">
      <c r="A14" s="44" t="s">
        <v>2</v>
      </c>
      <c r="B14" s="47"/>
      <c r="C14" s="47"/>
      <c r="D14" s="47"/>
      <c r="E14" s="47"/>
    </row>
    <row r="15" spans="1:5" ht="16.5" customHeight="1" x14ac:dyDescent="0.25">
      <c r="A15" s="38" t="s">
        <v>43</v>
      </c>
      <c r="B15" s="38"/>
      <c r="C15" s="38"/>
      <c r="D15" s="38"/>
      <c r="E15" s="38"/>
    </row>
    <row r="16" spans="1:5" ht="10.15" customHeight="1" x14ac:dyDescent="0.25">
      <c r="A16" s="44" t="s">
        <v>16</v>
      </c>
      <c r="B16" s="47"/>
      <c r="C16" s="47"/>
      <c r="D16" s="47"/>
      <c r="E16" s="47"/>
    </row>
    <row r="17" spans="1:8" ht="32.450000000000003" customHeight="1" x14ac:dyDescent="0.25">
      <c r="A17" s="38" t="s">
        <v>17</v>
      </c>
      <c r="B17" s="38"/>
      <c r="C17" s="38"/>
      <c r="D17" s="38"/>
      <c r="E17" s="38"/>
    </row>
    <row r="18" spans="1:8" ht="62.25" customHeight="1" x14ac:dyDescent="0.25">
      <c r="A18" s="38" t="s">
        <v>39</v>
      </c>
      <c r="B18" s="38"/>
      <c r="C18" s="38"/>
      <c r="D18" s="38"/>
      <c r="E18" s="38"/>
    </row>
    <row r="19" spans="1:8" ht="37.5" customHeight="1" x14ac:dyDescent="0.25">
      <c r="A19" s="49" t="s">
        <v>40</v>
      </c>
      <c r="B19" s="49"/>
      <c r="C19" s="49"/>
      <c r="D19" s="49"/>
      <c r="E19" s="49"/>
    </row>
    <row r="20" spans="1:8" ht="15.75" customHeight="1" x14ac:dyDescent="0.25">
      <c r="A20" s="49"/>
      <c r="B20" s="49"/>
      <c r="C20" s="49"/>
      <c r="D20" s="49"/>
      <c r="E20" s="49"/>
      <c r="F20" s="2">
        <v>949.5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19" t="s">
        <v>8</v>
      </c>
    </row>
    <row r="22" spans="1:8" ht="31.5" x14ac:dyDescent="0.25">
      <c r="A22" s="15" t="s">
        <v>36</v>
      </c>
      <c r="B22" s="6" t="s">
        <v>30</v>
      </c>
      <c r="C22" s="3" t="s">
        <v>4</v>
      </c>
      <c r="D22" s="3">
        <v>14.47</v>
      </c>
      <c r="E22" s="20">
        <f>D22*F20*G20</f>
        <v>41217.795000000006</v>
      </c>
      <c r="G22" s="26"/>
    </row>
    <row r="23" spans="1:8" ht="30" x14ac:dyDescent="0.25">
      <c r="A23" s="5" t="s">
        <v>22</v>
      </c>
      <c r="B23" s="6" t="s">
        <v>23</v>
      </c>
      <c r="C23" s="3" t="s">
        <v>4</v>
      </c>
      <c r="D23" s="3">
        <v>0</v>
      </c>
      <c r="E23" s="20">
        <v>0</v>
      </c>
      <c r="G23" s="26"/>
    </row>
    <row r="24" spans="1:8" x14ac:dyDescent="0.25">
      <c r="A24" s="5" t="s">
        <v>35</v>
      </c>
      <c r="B24" s="6" t="s">
        <v>24</v>
      </c>
      <c r="C24" s="3" t="s">
        <v>4</v>
      </c>
      <c r="D24" s="3">
        <v>4.3600000000000003</v>
      </c>
      <c r="E24" s="20">
        <f>D24*F20*G20</f>
        <v>12419.460000000003</v>
      </c>
      <c r="G24" s="26"/>
    </row>
    <row r="25" spans="1:8" x14ac:dyDescent="0.25">
      <c r="A25" s="5" t="s">
        <v>26</v>
      </c>
      <c r="B25" s="6" t="s">
        <v>56</v>
      </c>
      <c r="C25" s="3" t="s">
        <v>27</v>
      </c>
      <c r="D25" s="3"/>
      <c r="E25" s="20">
        <v>0</v>
      </c>
      <c r="G25" s="26"/>
      <c r="H25" s="11"/>
    </row>
    <row r="26" spans="1:8" s="22" customFormat="1" ht="60" x14ac:dyDescent="0.25">
      <c r="A26" s="34" t="s">
        <v>50</v>
      </c>
      <c r="B26" s="35" t="s">
        <v>51</v>
      </c>
      <c r="C26" s="19" t="s">
        <v>27</v>
      </c>
      <c r="D26" s="19"/>
      <c r="E26" s="36">
        <v>1468.5</v>
      </c>
    </row>
    <row r="27" spans="1:8" x14ac:dyDescent="0.25">
      <c r="A27" s="5"/>
      <c r="B27" s="6"/>
      <c r="C27" s="3"/>
      <c r="D27" s="3"/>
      <c r="E27" s="20"/>
      <c r="G27" s="26"/>
      <c r="H27" s="11"/>
    </row>
    <row r="28" spans="1:8" x14ac:dyDescent="0.25">
      <c r="A28" s="7" t="s">
        <v>28</v>
      </c>
      <c r="B28" s="8"/>
      <c r="C28" s="9"/>
      <c r="D28" s="9"/>
      <c r="E28" s="21">
        <f>SUM(E22:E27)</f>
        <v>55105.755000000005</v>
      </c>
      <c r="F28" s="10"/>
      <c r="G28" s="10"/>
    </row>
    <row r="29" spans="1:8" ht="30.75" customHeight="1" x14ac:dyDescent="0.25">
      <c r="E29" s="22"/>
    </row>
    <row r="30" spans="1:8" ht="35.25" customHeight="1" x14ac:dyDescent="0.25">
      <c r="A30" s="50" t="s">
        <v>57</v>
      </c>
      <c r="B30" s="50"/>
      <c r="C30" s="50"/>
      <c r="D30" s="50"/>
      <c r="E30" s="50"/>
    </row>
    <row r="31" spans="1:8" ht="29.25" customHeight="1" x14ac:dyDescent="0.25">
      <c r="A31" s="38" t="s">
        <v>21</v>
      </c>
      <c r="B31" s="38"/>
      <c r="C31" s="38"/>
      <c r="D31" s="38"/>
      <c r="E31" s="38"/>
    </row>
    <row r="32" spans="1:8" x14ac:dyDescent="0.25">
      <c r="A32" s="38" t="s">
        <v>20</v>
      </c>
      <c r="B32" s="38"/>
      <c r="C32" s="38"/>
      <c r="D32" s="38"/>
      <c r="E32" s="38"/>
    </row>
    <row r="33" spans="1:5" ht="30.75" customHeight="1" x14ac:dyDescent="0.25">
      <c r="A33" s="38" t="s">
        <v>29</v>
      </c>
      <c r="B33" s="38"/>
      <c r="C33" s="38"/>
      <c r="D33" s="38"/>
      <c r="E33" s="38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38" t="s">
        <v>18</v>
      </c>
      <c r="B35" s="38"/>
      <c r="C35" s="38"/>
      <c r="D35" s="38"/>
      <c r="E35" s="38"/>
    </row>
    <row r="36" spans="1:5" ht="15" customHeight="1" x14ac:dyDescent="0.25">
      <c r="A36" s="51" t="s">
        <v>44</v>
      </c>
      <c r="B36" s="51"/>
      <c r="C36" s="51"/>
      <c r="D36" s="51"/>
      <c r="E36" s="23"/>
    </row>
    <row r="37" spans="1:5" x14ac:dyDescent="0.25">
      <c r="B37" s="52" t="s">
        <v>19</v>
      </c>
      <c r="C37" s="52"/>
      <c r="D37" s="52"/>
      <c r="E37" s="24" t="s">
        <v>6</v>
      </c>
    </row>
    <row r="38" spans="1:5" x14ac:dyDescent="0.25">
      <c r="A38" s="28"/>
      <c r="B38" s="28"/>
      <c r="C38" s="28"/>
      <c r="D38" s="28"/>
      <c r="E38" s="25"/>
    </row>
    <row r="39" spans="1:5" ht="15" customHeight="1" x14ac:dyDescent="0.25">
      <c r="A39" s="43" t="s">
        <v>49</v>
      </c>
      <c r="B39" s="51"/>
      <c r="C39" s="51"/>
      <c r="D39" s="51"/>
      <c r="E39" s="23"/>
    </row>
    <row r="40" spans="1:5" x14ac:dyDescent="0.25">
      <c r="B40" s="53" t="s">
        <v>19</v>
      </c>
      <c r="C40" s="53"/>
      <c r="D40" s="53"/>
      <c r="E40" s="24" t="s">
        <v>6</v>
      </c>
    </row>
    <row r="41" spans="1:5" x14ac:dyDescent="0.25">
      <c r="A41" s="14" t="s">
        <v>41</v>
      </c>
      <c r="E41" s="22"/>
    </row>
    <row r="42" spans="1:5" x14ac:dyDescent="0.25">
      <c r="A42" s="10" t="s">
        <v>31</v>
      </c>
    </row>
    <row r="43" spans="1:5" x14ac:dyDescent="0.25">
      <c r="A43" s="2" t="s">
        <v>34</v>
      </c>
      <c r="B43" s="12">
        <v>29708.13</v>
      </c>
    </row>
    <row r="44" spans="1:5" ht="15.75" x14ac:dyDescent="0.25">
      <c r="A44" s="27" t="s">
        <v>45</v>
      </c>
      <c r="B44" s="17"/>
    </row>
    <row r="45" spans="1:5" x14ac:dyDescent="0.25">
      <c r="A45" s="2" t="s">
        <v>32</v>
      </c>
      <c r="B45" s="13">
        <v>64768.76</v>
      </c>
    </row>
    <row r="46" spans="1:5" x14ac:dyDescent="0.25">
      <c r="A46" s="2" t="s">
        <v>37</v>
      </c>
      <c r="B46" s="13">
        <f>150*3</f>
        <v>450</v>
      </c>
    </row>
    <row r="47" spans="1:5" ht="30" x14ac:dyDescent="0.25">
      <c r="A47" s="27" t="s">
        <v>42</v>
      </c>
      <c r="B47" s="13">
        <f>E28</f>
        <v>55105.755000000005</v>
      </c>
    </row>
    <row r="48" spans="1:5" x14ac:dyDescent="0.25">
      <c r="A48" s="10" t="s">
        <v>33</v>
      </c>
      <c r="B48" s="12">
        <f>B43+B45+B46-B47</f>
        <v>39821.134999999995</v>
      </c>
    </row>
    <row r="52" spans="2:2" x14ac:dyDescent="0.25">
      <c r="B52" s="2">
        <v>29708.13</v>
      </c>
    </row>
  </sheetData>
  <mergeCells count="28">
    <mergeCell ref="A35:E35"/>
    <mergeCell ref="A36:D36"/>
    <mergeCell ref="B37:D37"/>
    <mergeCell ref="A39:D39"/>
    <mergeCell ref="B40:D40"/>
    <mergeCell ref="A34:E34"/>
    <mergeCell ref="A14:E14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topLeftCell="A32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0.7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52</v>
      </c>
      <c r="B3" s="42"/>
      <c r="C3" s="42"/>
      <c r="D3" s="42"/>
      <c r="E3" s="42"/>
    </row>
    <row r="4" spans="1:5" s="1" customFormat="1" ht="15.75" x14ac:dyDescent="0.25">
      <c r="A4" s="16" t="s">
        <v>13</v>
      </c>
      <c r="B4" s="18"/>
      <c r="C4" s="18"/>
      <c r="D4" s="30"/>
      <c r="E4" s="30" t="s">
        <v>53</v>
      </c>
    </row>
    <row r="5" spans="1:5" x14ac:dyDescent="0.25">
      <c r="A5" s="33"/>
      <c r="B5" s="4"/>
      <c r="C5" s="4"/>
      <c r="D5" s="4"/>
      <c r="E5" s="4"/>
    </row>
    <row r="6" spans="1:5" ht="18.75" customHeight="1" x14ac:dyDescent="0.25">
      <c r="A6" s="38" t="s">
        <v>0</v>
      </c>
      <c r="B6" s="38"/>
      <c r="C6" s="38"/>
      <c r="D6" s="38"/>
      <c r="E6" s="38"/>
    </row>
    <row r="7" spans="1:5" ht="15" customHeight="1" x14ac:dyDescent="0.25">
      <c r="A7" s="43" t="s">
        <v>38</v>
      </c>
      <c r="B7" s="43"/>
      <c r="C7" s="43"/>
      <c r="D7" s="43"/>
      <c r="E7" s="43"/>
    </row>
    <row r="8" spans="1:5" ht="15" customHeight="1" x14ac:dyDescent="0.25">
      <c r="A8" s="44" t="s">
        <v>1</v>
      </c>
      <c r="B8" s="44"/>
      <c r="C8" s="44"/>
      <c r="D8" s="44"/>
      <c r="E8" s="44"/>
    </row>
    <row r="9" spans="1:5" ht="17.25" customHeight="1" x14ac:dyDescent="0.25">
      <c r="A9" s="38" t="s">
        <v>47</v>
      </c>
      <c r="B9" s="38"/>
      <c r="C9" s="38"/>
      <c r="D9" s="38"/>
      <c r="E9" s="38"/>
    </row>
    <row r="10" spans="1:5" ht="26.25" customHeight="1" x14ac:dyDescent="0.25">
      <c r="A10" s="45" t="s">
        <v>14</v>
      </c>
      <c r="B10" s="46"/>
      <c r="C10" s="46"/>
      <c r="D10" s="46"/>
      <c r="E10" s="46"/>
    </row>
    <row r="11" spans="1:5" ht="30.75" customHeight="1" x14ac:dyDescent="0.25">
      <c r="A11" s="38" t="s">
        <v>48</v>
      </c>
      <c r="B11" s="38"/>
      <c r="C11" s="38"/>
      <c r="D11" s="38"/>
      <c r="E11" s="38"/>
    </row>
    <row r="12" spans="1:5" ht="16.5" customHeight="1" x14ac:dyDescent="0.25">
      <c r="A12" s="44" t="s">
        <v>15</v>
      </c>
      <c r="B12" s="47"/>
      <c r="C12" s="47"/>
      <c r="D12" s="47"/>
      <c r="E12" s="47"/>
    </row>
    <row r="13" spans="1:5" ht="15" customHeight="1" x14ac:dyDescent="0.25">
      <c r="A13" s="38" t="s">
        <v>25</v>
      </c>
      <c r="B13" s="38"/>
      <c r="C13" s="38"/>
      <c r="D13" s="38"/>
      <c r="E13" s="38"/>
    </row>
    <row r="14" spans="1:5" ht="18" customHeight="1" x14ac:dyDescent="0.25">
      <c r="A14" s="44" t="s">
        <v>2</v>
      </c>
      <c r="B14" s="47"/>
      <c r="C14" s="47"/>
      <c r="D14" s="47"/>
      <c r="E14" s="47"/>
    </row>
    <row r="15" spans="1:5" ht="16.5" customHeight="1" x14ac:dyDescent="0.25">
      <c r="A15" s="38" t="s">
        <v>43</v>
      </c>
      <c r="B15" s="38"/>
      <c r="C15" s="38"/>
      <c r="D15" s="38"/>
      <c r="E15" s="38"/>
    </row>
    <row r="16" spans="1:5" ht="10.15" customHeight="1" x14ac:dyDescent="0.25">
      <c r="A16" s="44" t="s">
        <v>16</v>
      </c>
      <c r="B16" s="47"/>
      <c r="C16" s="47"/>
      <c r="D16" s="47"/>
      <c r="E16" s="47"/>
    </row>
    <row r="17" spans="1:8" ht="32.450000000000003" customHeight="1" x14ac:dyDescent="0.25">
      <c r="A17" s="38" t="s">
        <v>17</v>
      </c>
      <c r="B17" s="38"/>
      <c r="C17" s="38"/>
      <c r="D17" s="38"/>
      <c r="E17" s="38"/>
    </row>
    <row r="18" spans="1:8" ht="62.25" customHeight="1" x14ac:dyDescent="0.25">
      <c r="A18" s="38" t="s">
        <v>39</v>
      </c>
      <c r="B18" s="38"/>
      <c r="C18" s="38"/>
      <c r="D18" s="38"/>
      <c r="E18" s="38"/>
    </row>
    <row r="19" spans="1:8" ht="37.5" customHeight="1" x14ac:dyDescent="0.25">
      <c r="A19" s="49" t="s">
        <v>40</v>
      </c>
      <c r="B19" s="49"/>
      <c r="C19" s="49"/>
      <c r="D19" s="49"/>
      <c r="E19" s="49"/>
    </row>
    <row r="20" spans="1:8" ht="15.75" customHeight="1" x14ac:dyDescent="0.25">
      <c r="A20" s="49"/>
      <c r="B20" s="49"/>
      <c r="C20" s="49"/>
      <c r="D20" s="49"/>
      <c r="E20" s="49"/>
      <c r="F20" s="2">
        <v>949.5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19" t="s">
        <v>8</v>
      </c>
    </row>
    <row r="22" spans="1:8" ht="31.5" x14ac:dyDescent="0.25">
      <c r="A22" s="15" t="s">
        <v>36</v>
      </c>
      <c r="B22" s="6" t="s">
        <v>30</v>
      </c>
      <c r="C22" s="3" t="s">
        <v>4</v>
      </c>
      <c r="D22" s="6">
        <v>14.47</v>
      </c>
      <c r="E22" s="20">
        <f>D22*F20*G20</f>
        <v>41217.795000000006</v>
      </c>
      <c r="G22" s="26"/>
    </row>
    <row r="23" spans="1:8" ht="30" x14ac:dyDescent="0.25">
      <c r="A23" s="5" t="s">
        <v>22</v>
      </c>
      <c r="B23" s="6" t="s">
        <v>23</v>
      </c>
      <c r="C23" s="3" t="s">
        <v>4</v>
      </c>
      <c r="D23" s="3">
        <v>0</v>
      </c>
      <c r="E23" s="20">
        <v>0</v>
      </c>
      <c r="G23" s="26"/>
    </row>
    <row r="24" spans="1:8" x14ac:dyDescent="0.25">
      <c r="A24" s="5" t="s">
        <v>35</v>
      </c>
      <c r="B24" s="6" t="s">
        <v>24</v>
      </c>
      <c r="C24" s="3" t="s">
        <v>4</v>
      </c>
      <c r="D24" s="3">
        <v>4.3600000000000003</v>
      </c>
      <c r="E24" s="20">
        <f>D24*F20*G20</f>
        <v>12419.460000000003</v>
      </c>
      <c r="G24" s="26"/>
    </row>
    <row r="25" spans="1:8" x14ac:dyDescent="0.25">
      <c r="A25" s="5" t="s">
        <v>26</v>
      </c>
      <c r="B25" s="6" t="s">
        <v>54</v>
      </c>
      <c r="C25" s="3" t="s">
        <v>27</v>
      </c>
      <c r="D25" s="3"/>
      <c r="E25" s="20">
        <v>354.08</v>
      </c>
      <c r="G25" s="26"/>
      <c r="H25" s="11"/>
    </row>
    <row r="26" spans="1:8" x14ac:dyDescent="0.25">
      <c r="A26" s="5" t="s">
        <v>58</v>
      </c>
      <c r="B26" s="6" t="s">
        <v>54</v>
      </c>
      <c r="C26" s="3" t="s">
        <v>27</v>
      </c>
      <c r="D26" s="3"/>
      <c r="E26" s="20">
        <v>16900</v>
      </c>
      <c r="G26" s="26"/>
      <c r="H26" s="11"/>
    </row>
    <row r="27" spans="1:8" x14ac:dyDescent="0.25">
      <c r="A27" s="5"/>
      <c r="B27" s="6"/>
      <c r="C27" s="3"/>
      <c r="D27" s="3"/>
      <c r="E27" s="20"/>
      <c r="G27" s="26"/>
      <c r="H27" s="11"/>
    </row>
    <row r="28" spans="1:8" x14ac:dyDescent="0.25">
      <c r="A28" s="7" t="s">
        <v>28</v>
      </c>
      <c r="B28" s="8"/>
      <c r="C28" s="9"/>
      <c r="D28" s="9"/>
      <c r="E28" s="21">
        <f>SUM(E22:E27)</f>
        <v>70891.335000000006</v>
      </c>
      <c r="F28" s="10"/>
      <c r="G28" s="10"/>
    </row>
    <row r="29" spans="1:8" x14ac:dyDescent="0.25">
      <c r="E29" s="22"/>
    </row>
    <row r="30" spans="1:8" ht="35.25" customHeight="1" x14ac:dyDescent="0.25">
      <c r="A30" s="50" t="s">
        <v>59</v>
      </c>
      <c r="B30" s="50"/>
      <c r="C30" s="50"/>
      <c r="D30" s="50"/>
      <c r="E30" s="50"/>
    </row>
    <row r="31" spans="1:8" ht="29.25" customHeight="1" x14ac:dyDescent="0.25">
      <c r="A31" s="38" t="s">
        <v>21</v>
      </c>
      <c r="B31" s="38"/>
      <c r="C31" s="38"/>
      <c r="D31" s="38"/>
      <c r="E31" s="38"/>
    </row>
    <row r="32" spans="1:8" x14ac:dyDescent="0.25">
      <c r="A32" s="38" t="s">
        <v>20</v>
      </c>
      <c r="B32" s="38"/>
      <c r="C32" s="38"/>
      <c r="D32" s="38"/>
      <c r="E32" s="38"/>
    </row>
    <row r="33" spans="1:5" ht="30.75" customHeight="1" x14ac:dyDescent="0.25">
      <c r="A33" s="38" t="s">
        <v>29</v>
      </c>
      <c r="B33" s="38"/>
      <c r="C33" s="38"/>
      <c r="D33" s="38"/>
      <c r="E33" s="38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38" t="s">
        <v>18</v>
      </c>
      <c r="B35" s="38"/>
      <c r="C35" s="38"/>
      <c r="D35" s="38"/>
      <c r="E35" s="38"/>
    </row>
    <row r="36" spans="1:5" ht="15" customHeight="1" x14ac:dyDescent="0.25">
      <c r="A36" s="51" t="s">
        <v>44</v>
      </c>
      <c r="B36" s="51"/>
      <c r="C36" s="51"/>
      <c r="D36" s="51"/>
      <c r="E36" s="23"/>
    </row>
    <row r="37" spans="1:5" x14ac:dyDescent="0.25">
      <c r="B37" s="52" t="s">
        <v>19</v>
      </c>
      <c r="C37" s="52"/>
      <c r="D37" s="52"/>
      <c r="E37" s="24" t="s">
        <v>6</v>
      </c>
    </row>
    <row r="38" spans="1:5" x14ac:dyDescent="0.25">
      <c r="A38" s="32"/>
      <c r="B38" s="32"/>
      <c r="C38" s="32"/>
      <c r="D38" s="32"/>
      <c r="E38" s="25"/>
    </row>
    <row r="39" spans="1:5" ht="15" customHeight="1" x14ac:dyDescent="0.25">
      <c r="A39" s="43" t="s">
        <v>49</v>
      </c>
      <c r="B39" s="51"/>
      <c r="C39" s="51"/>
      <c r="D39" s="51"/>
      <c r="E39" s="23"/>
    </row>
    <row r="40" spans="1:5" x14ac:dyDescent="0.25">
      <c r="B40" s="53" t="s">
        <v>19</v>
      </c>
      <c r="C40" s="53"/>
      <c r="D40" s="53"/>
      <c r="E40" s="24" t="s">
        <v>6</v>
      </c>
    </row>
    <row r="41" spans="1:5" x14ac:dyDescent="0.25">
      <c r="A41" s="14" t="s">
        <v>41</v>
      </c>
      <c r="E41" s="22"/>
    </row>
    <row r="42" spans="1:5" x14ac:dyDescent="0.25">
      <c r="A42" s="10" t="s">
        <v>31</v>
      </c>
    </row>
    <row r="43" spans="1:5" x14ac:dyDescent="0.25">
      <c r="A43" s="2" t="s">
        <v>34</v>
      </c>
      <c r="B43" s="12">
        <f>'1кв'!B48</f>
        <v>39821.134999999995</v>
      </c>
    </row>
    <row r="44" spans="1:5" ht="15.75" x14ac:dyDescent="0.25">
      <c r="A44" s="31" t="s">
        <v>45</v>
      </c>
      <c r="B44" s="17"/>
    </row>
    <row r="45" spans="1:5" x14ac:dyDescent="0.25">
      <c r="A45" s="2" t="s">
        <v>32</v>
      </c>
      <c r="B45" s="13">
        <v>61688.56</v>
      </c>
    </row>
    <row r="46" spans="1:5" x14ac:dyDescent="0.25">
      <c r="A46" s="2" t="s">
        <v>37</v>
      </c>
      <c r="B46" s="13">
        <f>150*3</f>
        <v>450</v>
      </c>
    </row>
    <row r="47" spans="1:5" ht="30" x14ac:dyDescent="0.25">
      <c r="A47" s="31" t="s">
        <v>42</v>
      </c>
      <c r="B47" s="13">
        <f>E28</f>
        <v>70891.335000000006</v>
      </c>
    </row>
    <row r="48" spans="1:5" x14ac:dyDescent="0.25">
      <c r="A48" s="10" t="s">
        <v>33</v>
      </c>
      <c r="B48" s="12">
        <f>B43+B45+B46-B47</f>
        <v>31068.359999999986</v>
      </c>
    </row>
  </sheetData>
  <mergeCells count="28">
    <mergeCell ref="A36:D36"/>
    <mergeCell ref="B37:D37"/>
    <mergeCell ref="A39:D39"/>
    <mergeCell ref="B40:D40"/>
    <mergeCell ref="A30:E30"/>
    <mergeCell ref="A31:E31"/>
    <mergeCell ref="A32:E32"/>
    <mergeCell ref="A33:E33"/>
    <mergeCell ref="A34:E34"/>
    <mergeCell ref="A35:E35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2024-08-15T06:46:16Z</dcterms:modified>
</cp:coreProperties>
</file>